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0" i="1"/>
  <c r="D18"/>
  <c r="D19"/>
  <c r="D21"/>
  <c r="E8"/>
  <c r="E9"/>
  <c r="E10"/>
  <c r="E6"/>
  <c r="E7"/>
  <c r="E5"/>
  <c r="D22" l="1"/>
  <c r="E11"/>
  <c r="E14" s="1"/>
</calcChain>
</file>

<file path=xl/sharedStrings.xml><?xml version="1.0" encoding="utf-8"?>
<sst xmlns="http://schemas.openxmlformats.org/spreadsheetml/2006/main" count="43" uniqueCount="34">
  <si>
    <t>Наименование</t>
  </si>
  <si>
    <t>Ед.изм.</t>
  </si>
  <si>
    <t>Объем</t>
  </si>
  <si>
    <t>Кбм</t>
  </si>
  <si>
    <t>Сумма ,</t>
  </si>
  <si>
    <t>Обрезка, сбор и укладка сучьев на лесосеке, тверд.</t>
  </si>
  <si>
    <t>Кбм.</t>
  </si>
  <si>
    <t>Обрезка, сбор и укладка сучьев на лесосеке, мягк.</t>
  </si>
  <si>
    <t>Трелевка хлыстов МТЗ-82 до 150 метров</t>
  </si>
  <si>
    <t>Итого:</t>
  </si>
  <si>
    <t>Руб.</t>
  </si>
  <si>
    <t>Отчисления во внебюджетные фонды 30,2%</t>
  </si>
  <si>
    <t>руб.</t>
  </si>
  <si>
    <t>Расход материалов</t>
  </si>
  <si>
    <t>Итого производ. себестоимость</t>
  </si>
  <si>
    <t>Расценка,руб</t>
  </si>
  <si>
    <t>Раскряжевка хлыстов на сортименты, деловая</t>
  </si>
  <si>
    <t>Раскряжевка хлыстов на сортименты, дрова</t>
  </si>
  <si>
    <t xml:space="preserve">Цена за ед., </t>
  </si>
  <si>
    <t>литр</t>
  </si>
  <si>
    <t>Кол-во по норме, литр</t>
  </si>
  <si>
    <t>Стоимость, руб.</t>
  </si>
  <si>
    <t>Дизельное топливо</t>
  </si>
  <si>
    <t>Масло М10Г2К</t>
  </si>
  <si>
    <t>Бензин АИ-92</t>
  </si>
  <si>
    <t xml:space="preserve">Масло 2-х тактное </t>
  </si>
  <si>
    <t>Наименование подрядных работ</t>
  </si>
  <si>
    <t>Валка леса б/п «Хускварна»</t>
  </si>
  <si>
    <t>лесопродукция</t>
  </si>
  <si>
    <t>деловая хв.</t>
  </si>
  <si>
    <t>дрова хв.</t>
  </si>
  <si>
    <t>куб.м.</t>
  </si>
  <si>
    <t>дрова л/п</t>
  </si>
  <si>
    <t>Спецификация на работу
приокское участковое лесничество кв. 78 выд.8 д.1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</si>
</sst>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0" fontId="0" fillId="0" borderId="1" xfId="0" applyBorder="1"/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C27" sqref="C27"/>
    </sheetView>
  </sheetViews>
  <sheetFormatPr defaultRowHeight="15"/>
  <cols>
    <col min="1" max="1" width="49.140625" customWidth="1"/>
    <col min="2" max="2" width="12.42578125" customWidth="1"/>
    <col min="3" max="3" width="10.85546875" customWidth="1"/>
    <col min="4" max="4" width="15.5703125" customWidth="1"/>
    <col min="5" max="5" width="13.42578125" customWidth="1"/>
  </cols>
  <sheetData>
    <row r="1" spans="1:5" ht="43.5" customHeight="1">
      <c r="A1" s="11" t="s">
        <v>33</v>
      </c>
      <c r="B1" s="12"/>
      <c r="C1" s="12"/>
      <c r="D1" s="12"/>
      <c r="E1" s="12"/>
    </row>
    <row r="3" spans="1:5" ht="16.5" customHeight="1">
      <c r="A3" s="13" t="s">
        <v>26</v>
      </c>
      <c r="B3" s="10" t="s">
        <v>1</v>
      </c>
      <c r="C3" s="13" t="s">
        <v>2</v>
      </c>
      <c r="D3" s="10" t="s">
        <v>15</v>
      </c>
      <c r="E3" s="13" t="s">
        <v>4</v>
      </c>
    </row>
    <row r="4" spans="1:5" ht="16.5" customHeight="1">
      <c r="A4" s="14"/>
      <c r="B4" s="10"/>
      <c r="C4" s="14"/>
      <c r="D4" s="10"/>
      <c r="E4" s="14"/>
    </row>
    <row r="5" spans="1:5" ht="16.5">
      <c r="A5" s="2" t="s">
        <v>27</v>
      </c>
      <c r="B5" s="1" t="s">
        <v>3</v>
      </c>
      <c r="C5" s="4">
        <v>786</v>
      </c>
      <c r="D5" s="4">
        <v>10.02</v>
      </c>
      <c r="E5" s="4">
        <f>D5*C5</f>
        <v>7875.7199999999993</v>
      </c>
    </row>
    <row r="6" spans="1:5" ht="33">
      <c r="A6" s="2" t="s">
        <v>5</v>
      </c>
      <c r="B6" s="1" t="s">
        <v>6</v>
      </c>
      <c r="C6" s="4">
        <v>722</v>
      </c>
      <c r="D6" s="4">
        <v>26.91</v>
      </c>
      <c r="E6" s="4">
        <f t="shared" ref="E6:E10" si="0">D6*C6</f>
        <v>19429.02</v>
      </c>
    </row>
    <row r="7" spans="1:5" ht="33">
      <c r="A7" s="2" t="s">
        <v>7</v>
      </c>
      <c r="B7" s="1" t="s">
        <v>3</v>
      </c>
      <c r="C7" s="4">
        <v>64</v>
      </c>
      <c r="D7" s="4">
        <v>21.53</v>
      </c>
      <c r="E7" s="4">
        <f t="shared" si="0"/>
        <v>1377.92</v>
      </c>
    </row>
    <row r="8" spans="1:5" ht="16.5">
      <c r="A8" s="2" t="s">
        <v>8</v>
      </c>
      <c r="B8" s="1" t="s">
        <v>3</v>
      </c>
      <c r="C8" s="4">
        <v>722</v>
      </c>
      <c r="D8" s="4">
        <v>21.84</v>
      </c>
      <c r="E8" s="4">
        <f t="shared" si="0"/>
        <v>15768.48</v>
      </c>
    </row>
    <row r="9" spans="1:5" ht="15.75" customHeight="1">
      <c r="A9" s="2" t="s">
        <v>16</v>
      </c>
      <c r="B9" s="1" t="s">
        <v>3</v>
      </c>
      <c r="C9" s="4">
        <v>34</v>
      </c>
      <c r="D9" s="4">
        <v>10.16</v>
      </c>
      <c r="E9" s="4">
        <f t="shared" si="0"/>
        <v>345.44</v>
      </c>
    </row>
    <row r="10" spans="1:5" ht="16.5">
      <c r="A10" s="2" t="s">
        <v>17</v>
      </c>
      <c r="B10" s="1" t="s">
        <v>3</v>
      </c>
      <c r="C10" s="4">
        <v>752</v>
      </c>
      <c r="D10" s="4">
        <v>10.16</v>
      </c>
      <c r="E10" s="4">
        <f t="shared" si="0"/>
        <v>7640.32</v>
      </c>
    </row>
    <row r="11" spans="1:5" ht="16.5">
      <c r="A11" s="3" t="s">
        <v>9</v>
      </c>
      <c r="B11" s="1" t="s">
        <v>10</v>
      </c>
      <c r="C11" s="1"/>
      <c r="D11" s="4"/>
      <c r="E11" s="4">
        <f>SUM(E5:E10)</f>
        <v>52436.9</v>
      </c>
    </row>
    <row r="12" spans="1:5" ht="16.5">
      <c r="A12" s="2" t="s">
        <v>11</v>
      </c>
      <c r="B12" s="1" t="s">
        <v>12</v>
      </c>
      <c r="C12" s="1"/>
      <c r="D12" s="4"/>
      <c r="E12" s="4">
        <v>15835.94</v>
      </c>
    </row>
    <row r="13" spans="1:5" ht="16.5">
      <c r="A13" s="2" t="s">
        <v>13</v>
      </c>
      <c r="B13" s="1" t="s">
        <v>12</v>
      </c>
      <c r="C13" s="1"/>
      <c r="D13" s="4"/>
      <c r="E13" s="4">
        <v>37157.1</v>
      </c>
    </row>
    <row r="14" spans="1:5" ht="16.5">
      <c r="A14" s="2" t="s">
        <v>14</v>
      </c>
      <c r="B14" s="1" t="s">
        <v>12</v>
      </c>
      <c r="C14" s="1"/>
      <c r="D14" s="4"/>
      <c r="E14" s="4">
        <f>SUM(E11:E13)</f>
        <v>105429.94</v>
      </c>
    </row>
    <row r="16" spans="1:5" ht="48.75" customHeight="1">
      <c r="A16" s="10" t="s">
        <v>0</v>
      </c>
      <c r="B16" s="1" t="s">
        <v>18</v>
      </c>
      <c r="C16" s="10" t="s">
        <v>20</v>
      </c>
      <c r="D16" s="10" t="s">
        <v>21</v>
      </c>
    </row>
    <row r="17" spans="1:4" ht="16.5">
      <c r="A17" s="10"/>
      <c r="B17" s="1" t="s">
        <v>19</v>
      </c>
      <c r="C17" s="10"/>
      <c r="D17" s="10"/>
    </row>
    <row r="18" spans="1:4" ht="16.5">
      <c r="A18" s="2" t="s">
        <v>22</v>
      </c>
      <c r="B18" s="4">
        <v>30.3</v>
      </c>
      <c r="C18" s="4">
        <v>679.1</v>
      </c>
      <c r="D18" s="4">
        <f>B18*C18</f>
        <v>20576.73</v>
      </c>
    </row>
    <row r="19" spans="1:4" ht="16.5">
      <c r="A19" s="2" t="s">
        <v>23</v>
      </c>
      <c r="B19" s="4">
        <v>100</v>
      </c>
      <c r="C19" s="4">
        <v>104.57</v>
      </c>
      <c r="D19" s="4">
        <f t="shared" ref="D19:D21" si="1">C19*B19</f>
        <v>10457</v>
      </c>
    </row>
    <row r="20" spans="1:4" ht="16.5">
      <c r="A20" s="2" t="s">
        <v>24</v>
      </c>
      <c r="B20" s="4">
        <v>29.7</v>
      </c>
      <c r="C20" s="4">
        <v>167.26</v>
      </c>
      <c r="D20" s="4">
        <f>B20*C20</f>
        <v>4967.6219999999994</v>
      </c>
    </row>
    <row r="21" spans="1:4" ht="16.5">
      <c r="A21" s="2" t="s">
        <v>25</v>
      </c>
      <c r="B21" s="4">
        <v>345</v>
      </c>
      <c r="C21" s="4">
        <v>3.35</v>
      </c>
      <c r="D21" s="4">
        <f t="shared" si="1"/>
        <v>1155.75</v>
      </c>
    </row>
    <row r="22" spans="1:4" ht="16.5">
      <c r="A22" s="2" t="s">
        <v>9</v>
      </c>
      <c r="B22" s="4"/>
      <c r="C22" s="4"/>
      <c r="D22" s="4">
        <f>SUM(D18:D21)</f>
        <v>37157.101999999999</v>
      </c>
    </row>
    <row r="24" spans="1:4" ht="16.5">
      <c r="A24" s="7" t="s">
        <v>28</v>
      </c>
      <c r="B24" s="8"/>
      <c r="C24" s="9"/>
    </row>
    <row r="25" spans="1:4" ht="16.5">
      <c r="A25" s="5" t="s">
        <v>29</v>
      </c>
      <c r="B25" s="6" t="s">
        <v>31</v>
      </c>
      <c r="C25" s="6">
        <v>34</v>
      </c>
    </row>
    <row r="26" spans="1:4" ht="16.5">
      <c r="A26" s="5" t="s">
        <v>30</v>
      </c>
      <c r="B26" s="6" t="s">
        <v>31</v>
      </c>
      <c r="C26" s="6">
        <v>688</v>
      </c>
    </row>
    <row r="27" spans="1:4" ht="16.5">
      <c r="A27" s="5" t="s">
        <v>32</v>
      </c>
      <c r="B27" s="6" t="s">
        <v>31</v>
      </c>
      <c r="C27" s="6">
        <v>64</v>
      </c>
    </row>
  </sheetData>
  <mergeCells count="10">
    <mergeCell ref="A24:C24"/>
    <mergeCell ref="A16:A17"/>
    <mergeCell ref="C16:C17"/>
    <mergeCell ref="D16:D17"/>
    <mergeCell ref="A1:E1"/>
    <mergeCell ref="A3:A4"/>
    <mergeCell ref="B3:B4"/>
    <mergeCell ref="D3:D4"/>
    <mergeCell ref="C3:C4"/>
    <mergeCell ref="E3:E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2013-01-18T12:43:30Z</dcterms:modified>
</cp:coreProperties>
</file>